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cityofmexicobeachgov-my.sharepoint.com/personal/c_truitt_mexicobeachfl_gov/Documents/"/>
    </mc:Choice>
  </mc:AlternateContent>
  <xr:revisionPtr revIDLastSave="3" documentId="8_{351C7185-492C-4460-BCC9-B5DE7839815D}" xr6:coauthVersionLast="47" xr6:coauthVersionMax="47" xr10:uidLastSave="{DA0D87BB-9334-45D5-BDA2-D0418D655695}"/>
  <bookViews>
    <workbookView xWindow="-25320" yWindow="-90" windowWidth="25440" windowHeight="15270" tabRatio="599" xr2:uid="{4B2392AD-2077-4A11-99B0-3527784E4A07}"/>
  </bookViews>
  <sheets>
    <sheet name="Summary"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2" l="1"/>
  <c r="H3" i="2"/>
  <c r="K3" i="2" s="1"/>
</calcChain>
</file>

<file path=xl/sharedStrings.xml><?xml version="1.0" encoding="utf-8"?>
<sst xmlns="http://schemas.openxmlformats.org/spreadsheetml/2006/main" count="558" uniqueCount="255">
  <si>
    <t>Pier</t>
  </si>
  <si>
    <t>Design</t>
  </si>
  <si>
    <t>Permitting</t>
  </si>
  <si>
    <t>Construction</t>
  </si>
  <si>
    <t>FEMA</t>
  </si>
  <si>
    <t>TBD</t>
  </si>
  <si>
    <t>Initial Review</t>
  </si>
  <si>
    <t>Bid</t>
  </si>
  <si>
    <t>15th St. Pedestrian Bridge</t>
  </si>
  <si>
    <t>Complete</t>
  </si>
  <si>
    <t>In Process</t>
  </si>
  <si>
    <t>Amphitheater</t>
  </si>
  <si>
    <t>Cost</t>
  </si>
  <si>
    <t>Project</t>
  </si>
  <si>
    <t>ARPA</t>
  </si>
  <si>
    <t>Metal Warehouse (Public Works)</t>
  </si>
  <si>
    <t>N/A</t>
  </si>
  <si>
    <t>Kayak Launch</t>
  </si>
  <si>
    <t>FDEP</t>
  </si>
  <si>
    <t>FWC</t>
  </si>
  <si>
    <t>Boat Ramp Repairs</t>
  </si>
  <si>
    <t>Water Tank Aeration</t>
  </si>
  <si>
    <t>Jetty</t>
  </si>
  <si>
    <t>Hwy 98 Resurfacing - Moving Utilities</t>
  </si>
  <si>
    <t>MobiMats (150' In Storage)</t>
  </si>
  <si>
    <t>Boat Ramp Lean-To</t>
  </si>
  <si>
    <t>Drive-On Boat Dock for BCSO</t>
  </si>
  <si>
    <t>Police/Fire Station</t>
  </si>
  <si>
    <t>Restrooms - Parker Park, UTP Park</t>
  </si>
  <si>
    <t>Atmospheric Valve Replacement</t>
  </si>
  <si>
    <t>Grant
Source</t>
  </si>
  <si>
    <t>Grant $</t>
  </si>
  <si>
    <t>Dune Walkovers</t>
  </si>
  <si>
    <t>14th St. Lift Station Rehab</t>
  </si>
  <si>
    <t>Nanook Lift Station Rehab</t>
  </si>
  <si>
    <t>Cost to Mexico Beach</t>
  </si>
  <si>
    <t>By 3/2025</t>
  </si>
  <si>
    <t>Comp Plan/LDR Revision</t>
  </si>
  <si>
    <t>Stormwater Plan</t>
  </si>
  <si>
    <t>Approvals</t>
  </si>
  <si>
    <t>10/30 - Anchor waiting for FDEP consent order</t>
  </si>
  <si>
    <t>10/16 - Dewberry preparing bid pacakge</t>
  </si>
  <si>
    <t>10/16 - Need to run power/sewer and put in concrete pad</t>
  </si>
  <si>
    <t>10/16 - Figuring out scope for this fiscal year</t>
  </si>
  <si>
    <t>10/30 - Anchor working on bid docs (RFQ, design criteria) - come before counicl in Nov for ideas</t>
  </si>
  <si>
    <t>10/30 - Waiting for price from contractor, Anchor reached out to construction admin team</t>
  </si>
  <si>
    <t>10/30 - Will be part of expansion project above (repairs to seawall)</t>
  </si>
  <si>
    <t>10/30 - Cost extimate and grant agreement revision complete, new FWC agreement to Council in Nov, FWC rep may attend</t>
  </si>
  <si>
    <t>10/30 - Anchor working on foundation plan, Colex Crance coming week of 10/28 to assess current site</t>
  </si>
  <si>
    <t>10/30 - Anchor visiting similar system in PSJ, working on drawings and bid docs</t>
  </si>
  <si>
    <t>10/16 - FEMA holding up review.  Several fed agencies need to approve; approval slowed down by recent hurricane response.</t>
  </si>
  <si>
    <t>10/30 - Anchor working on responses to FDOT design review comments</t>
  </si>
  <si>
    <t>10/30 - Grant application submitted 10/29</t>
  </si>
  <si>
    <t>10/30 - This is an FDOT project; we have no control.  On this list for information purposes only.</t>
  </si>
  <si>
    <t>10/16 - FEMA holding up review.  Several fed agencies need to approve; approval slowed down by recent hurricane response, could take up to a year total</t>
  </si>
  <si>
    <t>Previous Update</t>
  </si>
  <si>
    <t>MX-1 Relocation</t>
  </si>
  <si>
    <t>Water/Sewer Assessment</t>
  </si>
  <si>
    <t>10/2025</t>
  </si>
  <si>
    <t>Coastal Alliance</t>
  </si>
  <si>
    <t>10/30 - Dock ordered, FDEP reviewing permit exemption application</t>
  </si>
  <si>
    <t>10/30 - After dune walkover project designed; need locations for permit</t>
  </si>
  <si>
    <t>10/30 - We asked Anchor to review water permits - currently in process</t>
  </si>
  <si>
    <t>10/30 - AVCON preparing plan, visiting problem sites 11/5/24</t>
  </si>
  <si>
    <t>11/10 - FDEP permitting underway; FDEP requested additional information and Anchor responded to the request, FDEP reviewing</t>
  </si>
  <si>
    <t>11/10 - Proposed plans for system received, currently in review</t>
  </si>
  <si>
    <t>11/10 - Anchor responded to FDOT review comments and resubmitted drawings for review</t>
  </si>
  <si>
    <t>11/10 - Anchor reached out to the Project Manager who said the project is now in the construction admin phase; Anchor reached out to CA phase contact for coordination – awaiting response</t>
  </si>
  <si>
    <t>11/10 - Anchor also reached out to FDOT re: the study to add a multi-use path along 15th Street and it’s proposed location on the south side of the vehicular bridge. The FDOT Project Manager said they could propose the multi-use path be on the north side of the bridge to utilize the proposed pedestrian bridge. Anchor will continue to coordinate with FDOT on this.</t>
  </si>
  <si>
    <t>11/10 - Project will be on the 11/12 council meeting agenda for discussion; FWC Grant rep will also try to attend</t>
  </si>
  <si>
    <t>11/10 - Demolition company is putting together proposal to remove foundations of water tower to free up locations on site for the metal building; will update when we receive their proposal. Anchor is also updating/finalizing Design Criteria Package and RFP and will send those drafts to City staff for review.</t>
  </si>
  <si>
    <t>11/10 - City staff confirmed how much mat the City has on hand, Anchor updating drawings to show layout options</t>
  </si>
  <si>
    <t>11/10 - Project will be on the 11/12 council meeting agenda to discuss aesthetics and what City wants</t>
  </si>
  <si>
    <t>11/10 - FEMA denied $6mm of our $10mm request, determining that the facility should be built in the existing footprint.  We are appealing.</t>
  </si>
  <si>
    <t>11/10 - Two of eight problem sites visited; AVCON is working on potential solutions</t>
  </si>
  <si>
    <t>11/10 - Waiting on two biological assessments after which point it will go to the Army Corps of Engineers.  BDI working on bid package - bids need to be done so FEMA can properly cost project.  FEMA will most likely pay for rebuilding in existing footprint, but not moving it 200' seaward to get into deeper water.</t>
  </si>
  <si>
    <r>
      <t xml:space="preserve">Salt Creek 2
</t>
    </r>
    <r>
      <rPr>
        <b/>
        <i/>
        <sz val="11"/>
        <color theme="1"/>
        <rFont val="Calibri"/>
        <family val="2"/>
      </rPr>
      <t>Not Run by Mexico Beach</t>
    </r>
  </si>
  <si>
    <r>
      <t xml:space="preserve">Hwy 98 and 15th St. Multi-Use Path
</t>
    </r>
    <r>
      <rPr>
        <b/>
        <i/>
        <sz val="11"/>
        <color theme="1"/>
        <rFont val="Calibri"/>
        <family val="2"/>
      </rPr>
      <t>Not Run by Mexico Beach</t>
    </r>
  </si>
  <si>
    <r>
      <t xml:space="preserve">Hwy 98 Resurfacing - Resurfacing
</t>
    </r>
    <r>
      <rPr>
        <b/>
        <i/>
        <sz val="11"/>
        <color theme="1"/>
        <rFont val="Calibri"/>
        <family val="2"/>
      </rPr>
      <t>Not Run by Mexico Beach</t>
    </r>
  </si>
  <si>
    <t>11/25 - BDI currently working on bid package.</t>
  </si>
  <si>
    <t>11/25 - Put out for bid</t>
  </si>
  <si>
    <t>11/25 - Was discussed at last council meeting, Anchor is working on plan.</t>
  </si>
  <si>
    <t>11/25 - Dock ordered, arrival early December</t>
  </si>
  <si>
    <t>11/25 - FWC is reviewing; they need to approve grant funds for the project changes</t>
  </si>
  <si>
    <t>11/25 - No update</t>
  </si>
  <si>
    <t>11/25 - Work is beginning.</t>
  </si>
  <si>
    <t>11/25 - Drawings updated, working on permits</t>
  </si>
  <si>
    <t>11/25 - No udpate</t>
  </si>
  <si>
    <t>11/25 - concrete pad at Parker dug up, waiting on base to be delivered</t>
  </si>
  <si>
    <t>Bypass Pump Platforms &amp; Installation</t>
  </si>
  <si>
    <t>11/25 - several meetings scheduled, will be discussed at 11/26 Council meeting</t>
  </si>
  <si>
    <t>11/25 - cost to move as discussed came in at $450k.  Contractor is working on other options.</t>
  </si>
  <si>
    <t>12/9 - Location changing from 37th to Sunsent Park.  Anchor will have new proposals by 12/20</t>
  </si>
  <si>
    <t>11/25 - Plans sent to FDOT for comments</t>
  </si>
  <si>
    <t xml:space="preserve">12/9 - FDOT had no comments; Anchor is assembling final set of drawings for the procurement package.  
It will be posted for bid after that. </t>
  </si>
  <si>
    <t xml:space="preserve">12/9 - Being assembled.  Dock is in the water, working on ramp. </t>
  </si>
  <si>
    <t>12/9 - Anchor is working on updated proposal for engineering design services to include the revised plan
and seawall repair a swell as grant agreement language updates.  We'll have this by 12/20.</t>
  </si>
  <si>
    <t>12/9 - Procurement documentation and design criteria drafts will be sent to the City by 12/20 for review.</t>
  </si>
  <si>
    <t>12/9 - Anchor is coordinating with Rigsby Crane regarding removal of water tower foundation.  There are 
no as-builts.  Rigsby will be onsite analyzing whether we can just remove the top 3'-4' instead.</t>
  </si>
  <si>
    <t xml:space="preserve">12/9 - City Council voted to not include turn lanes; this project will be removed from the list. </t>
  </si>
  <si>
    <t>12/9 - Drawings sent to City, in review.  Expect approval by 12/20.</t>
  </si>
  <si>
    <t>12/9 - Will begin process in January 2025</t>
  </si>
  <si>
    <t>12/9 - AtkinsRealis is working on appeal package.</t>
  </si>
  <si>
    <t>12/9 - We've learned the bid process was completed on 10/10/23.  Low bidder has agreed to honor their
price from a year ago.  We are reevaluating the construction plan and permits to ensure nothing has changed over the last year.  Work should begin after the new year.</t>
  </si>
  <si>
    <t xml:space="preserve">12/9 - Two workshops scheduled 12/16 6pm and 1/8 9am for public input.  </t>
  </si>
  <si>
    <t>12/9 - AVCON is working on overall plan after having on-site meetings and physical evaluation.</t>
  </si>
  <si>
    <t xml:space="preserve">12/9 - FDOT responded to our questions.  Answers posted on website. </t>
  </si>
  <si>
    <t xml:space="preserve">11/25 - BDI currently working on bid package per FEMA's request; FEMA needs the bid to determine grant
award amount.  This does not mean construction will be starting. </t>
  </si>
  <si>
    <t>12/23 - We continue to have weekly meetings.  We are progressing
through some of the required environmental studies while we wait for the bid package.</t>
  </si>
  <si>
    <t>12/23 - No update - still waiting on final set of drawings.</t>
  </si>
  <si>
    <t>12/23 - New plan sent to us on 12/19.  PW, Utilities, and Admin are
currently reviewing.</t>
  </si>
  <si>
    <t>12/23 - No update.</t>
  </si>
  <si>
    <t>12/23 - Fully assembled and installed, signage is up.  Planning grand
opening w/media after the holidays.</t>
  </si>
  <si>
    <t>12/23 - No update - still have not received procurement or design criteria
drafts</t>
  </si>
  <si>
    <t>12/23 - Still in review, expect approval 12/30.</t>
  </si>
  <si>
    <t>12/23 - No update, still waiting on FDEP</t>
  </si>
  <si>
    <t>12/23 - Reached out to Dewberry again to get bid package.</t>
  </si>
  <si>
    <t>12/23 - FDOT is doing some redesign.  Original plan had drainage
running down 16th.  That is being changed but the actual change
has not been decided yet.</t>
  </si>
  <si>
    <t>12/23 - Working on updated plan, moving from 37th to Sunset Park.</t>
  </si>
  <si>
    <t>12/23 - Just a purchase, not a full project.  BCSO is handling.</t>
  </si>
  <si>
    <t>12/23 - Appeal package received from AtkinsRealis and signed by
Administrator.  Will be submitted to FEMA.</t>
  </si>
  <si>
    <t>12/23 - Base delivered, plumbing run, waiting on delivery of restrooms</t>
  </si>
  <si>
    <t>12/23 - No update.  Anchor still reviewing.</t>
  </si>
  <si>
    <t>12/23 - Next workshop is 1/8 at 9am</t>
  </si>
  <si>
    <t>12/23 - AVCON still working.  We do have a solution for 4th from AVCON;
working on costing it out to determine next steps.</t>
  </si>
  <si>
    <t>12/23 - Bids opened, bidder selected, waiting for financial feasability
determination/Grant funds availability from AtkinsRealis.</t>
  </si>
  <si>
    <t>1/13 No substantial update.  Still waiting on bid package.</t>
  </si>
  <si>
    <t>1/13 - Draft request for proposals received and ready to go.  Currently verifying funds availability.</t>
  </si>
  <si>
    <t>1/13 - We confirmed placement will work provided the footings can be removed; waiting on that quote.</t>
  </si>
  <si>
    <t>1/13 - Most recent drawings received, will go before council at 2nd Jan meeting.</t>
  </si>
  <si>
    <t>See above.</t>
  </si>
  <si>
    <t>1/13 - No update, still waiting on FDEP</t>
  </si>
  <si>
    <t>1/13 - No update, still waiting on FDEP.  Currently looking at alternate funding sources.</t>
  </si>
  <si>
    <t>1/13 - Waiting until renourishment is complete in that area before putting out for bid.</t>
  </si>
  <si>
    <t>1/13 - No update.</t>
  </si>
  <si>
    <t>1/13 - Must wait until boat ramp design is finalized to determine size and location.</t>
  </si>
  <si>
    <t>1/13 - BCSO will be orderin in the near future.</t>
  </si>
  <si>
    <t>1/13 - All prep work complete, will be installed by 1/31.</t>
  </si>
  <si>
    <t>1/13 - Receiving final bid package by end of the week.  Next step is bidding.</t>
  </si>
  <si>
    <t xml:space="preserve">1/13 - No update.  Anchor still reviewing.  </t>
  </si>
  <si>
    <t xml:space="preserve">1/13 - 2nd workshop held, next steps being decided 1/14. </t>
  </si>
  <si>
    <t>1/13 - Bid came back over budget.  Working with legal on next steps for possibly splitting work between contractor and in-house.</t>
  </si>
  <si>
    <t>1/13 - Commercial lot work has begun.</t>
  </si>
  <si>
    <t>Cancelled</t>
  </si>
  <si>
    <t>1/13 - Final set of drawings have arrived, currently in internal review at Mexico Beach.  RFB will go out by the end of the week.</t>
  </si>
  <si>
    <t>1/13 - Waiting for new engineering report to determine placement; will be provided by end of the week.</t>
  </si>
  <si>
    <t>1/13 - Scheduling meeting with FDEM first week of Feb to discuss appeal prior to their submission to FEMA.</t>
  </si>
  <si>
    <t>1/13 - No update.  In limbo pending beach renourishment.</t>
  </si>
  <si>
    <t>2/3 - Task Order and Notice to Proceed will be heard at the first Februrary Council meeting.</t>
  </si>
  <si>
    <t>2/3 - No substantial update.  Waiting for bid package.</t>
  </si>
  <si>
    <t>2/3 - RFP is out, receiving some questions, addendum will be added to answer questions.</t>
  </si>
  <si>
    <t>2/3 - Waiting on funds verification.  Grant funds of around $500k were received for several projects; going through bank and financial statements to verify availability.</t>
  </si>
  <si>
    <t>2/3 - Bid will be posted by 2/8.</t>
  </si>
  <si>
    <t>2/3 - Anchor spoke with contractor on 1/20 to obtain quote for removing concrete footings.  Location has been approved internally pending their removal.</t>
  </si>
  <si>
    <t>2/3 - No update.  Still waiting on FDEP.</t>
  </si>
  <si>
    <t xml:space="preserve">2/3 - No update, still waiting on FDEP.  </t>
  </si>
  <si>
    <t>2/3 - Waiting until renourishment is complete in that area before putting out for bid.</t>
  </si>
  <si>
    <t>2/3 - No update.</t>
  </si>
  <si>
    <t>2/3 - No update.  In limbo pending beach renourishment.</t>
  </si>
  <si>
    <t>2/3 - Waiting for new engineering report to determine placement and permitting from FDEP.</t>
  </si>
  <si>
    <t>2/3 - No update.  Must wait until boat ramp design is finalized to determine size and location.</t>
  </si>
  <si>
    <t>2/3 - No update. BCSO will be orderin in the near future.</t>
  </si>
  <si>
    <t>2/3 - Appeal has been submitted.  It is currently working through the appeal process which could take 60 days.</t>
  </si>
  <si>
    <t>2/3 - Manufacturing delays pushed delivery and install back to March.</t>
  </si>
  <si>
    <t>2/3 - No update.  Anchor still reviewing.</t>
  </si>
  <si>
    <t>2/3 - List of suggested first steps will be presented at 2/11 Council meeting for review.</t>
  </si>
  <si>
    <t>2/3 - Bid came back over budget, Council declined.  Admninistrator is reaching out to contrators to possibly change scope to decrease cost.</t>
  </si>
  <si>
    <t>2/3 - No update.  Commercial lot work has begun.</t>
  </si>
  <si>
    <t>2/3 - No update.  Reached out to contractor to check in.</t>
  </si>
  <si>
    <t>By 5/2025</t>
  </si>
  <si>
    <t>2/17 - funds verified, out for bid.</t>
  </si>
  <si>
    <t>2/17 - task order approved, work beginning</t>
  </si>
  <si>
    <t>2/17 - Bid posted.</t>
  </si>
  <si>
    <t xml:space="preserve">2/17 - Project going incactive.  New plan is to seek appropriations for sewage system study to either fix system or justify moving. </t>
  </si>
  <si>
    <t>2/17 - Creating updated bid package.</t>
  </si>
  <si>
    <t>2/17 - Crosswalk reconstruction has begun, still no timeline.</t>
  </si>
  <si>
    <t>2/17 - No update. Waiting for new engineering report to determine placement and permitting from FDEP.</t>
  </si>
  <si>
    <t>2/17 - No update.  Must wait until boat ramp design is finalized to determine size and location.</t>
  </si>
  <si>
    <t>2/17 - BCSO will be orderin in the near future. Most funding will come from police impact fees.</t>
  </si>
  <si>
    <t>2/17 - No update. Appeal has been submitted.  It is currently working through the appeal process which could take 60 days.</t>
  </si>
  <si>
    <t>2/17 - No update. Manufacturing delays pushed delivery and install back to March.</t>
  </si>
  <si>
    <t>2/17 - Mexico Beach is reviewing proposal from Anchor</t>
  </si>
  <si>
    <t>2/17 - List of suggested first steps will be presented at 2/25 Council meeting for review.</t>
  </si>
  <si>
    <t>2/17 - Results will be presented to the Council 3/18/25</t>
  </si>
  <si>
    <t>2/17 - No substantial update.  Waiting for bid package.  FEMA required removal of fish waste pipes, proposal updated.</t>
  </si>
  <si>
    <t>2/17 - one quote received for removing old water tower footings, two additional quotes needed.</t>
  </si>
  <si>
    <t>2/17 - No update, RFP is out, receiving some questions, addendum will be added to answer questions.  Bids closed 2/14.</t>
  </si>
  <si>
    <t>2/17 - No update.  In limbo pending beach renourishment.</t>
  </si>
  <si>
    <t>2/17 - Completed 12/13/24</t>
  </si>
  <si>
    <t>State Appr</t>
  </si>
  <si>
    <t>Boat Ramp Expansion &amp; Repairs</t>
  </si>
  <si>
    <t>Funds are 600k Canal/ 200k Boat Launch from Gen Fund</t>
  </si>
  <si>
    <t>3/3 - We've had to change the design in our quest for approval; we've removed the fish tubes and replaced them with garbage cans.  No other updates.</t>
  </si>
  <si>
    <t>3/3 - Bids came in $300k over expectations.  Currently working to find alternative funding sources.</t>
  </si>
  <si>
    <t>3/3 - Bidding still open.</t>
  </si>
  <si>
    <t>3/3 - Anchor is looking at other potential locations to avoid a $60k bill for removing the old water tower footings.</t>
  </si>
  <si>
    <t>3/3 - no update.</t>
  </si>
  <si>
    <t>3/3 - see above.</t>
  </si>
  <si>
    <t>3/3 - survey received, engineers are working on draft layout options.</t>
  </si>
  <si>
    <t>3/3 - ranked #2 in grant results, expecting (but not guaranteed), funds.  Will find out this summer.</t>
  </si>
  <si>
    <t>3/3 - looking at alternatives to full rehab.</t>
  </si>
  <si>
    <t>3/3 - First set of items given to P&amp;Z for their recommendations.</t>
  </si>
  <si>
    <t>3/3 - waiting on three proposals.</t>
  </si>
  <si>
    <t>Inactive</t>
  </si>
  <si>
    <t>3/3  - State approved appeal, now sent to FEMA.</t>
  </si>
  <si>
    <t>3/3 - builidngs delivered, power and water hookup this week.</t>
  </si>
  <si>
    <t>3/3 - lane closures and resurfacing of main travel lanes should begin this week.</t>
  </si>
  <si>
    <t>3/3 - bid package received, reviewing prior to putting out for bid.</t>
  </si>
  <si>
    <t>3/17 - no update.</t>
  </si>
  <si>
    <t>3/17 - see above.</t>
  </si>
  <si>
    <t>3/17 - survey received, engineers are working on draft layout options.</t>
  </si>
  <si>
    <t>3/17  - State approved appeal, now sent to FEMA.</t>
  </si>
  <si>
    <t>3/17 - First set of items given to P&amp;Z for their recommendations.</t>
  </si>
  <si>
    <t>3/17 - FEMA decided they would allow fish tubes.  The plan has been changed back. Bid package has been received, Mexico Beach and AtkinsRealis are currently reviewing.  Next step is putting the package out for bidding.</t>
  </si>
  <si>
    <t>3/17 - Currently working on options.</t>
  </si>
  <si>
    <t>3/17 - Bidding closed, will come before next Council meeting for approval.  Winning bid came in at $271,000.</t>
  </si>
  <si>
    <t>3/17 - Partially removing foundations will be $58k.  Currently working on potential other locations.</t>
  </si>
  <si>
    <t>3/17 - out for bid.</t>
  </si>
  <si>
    <t>3/17 - builidngs delivered, power and water hooked up, concrete pads poured.   Opening 3/21.</t>
  </si>
  <si>
    <t>3/17 -no update until award determination this summer.</t>
  </si>
  <si>
    <t>3/17 - funding verified.  Will come before Council for approval.</t>
  </si>
  <si>
    <t>2/17 - No update.</t>
  </si>
  <si>
    <t>2/17 - No update.  Commercial lot work has begun.</t>
  </si>
  <si>
    <t>3/17 - no update.  On the 3/25 council agenda.</t>
  </si>
  <si>
    <t>3/17 - three separate proposals came in.  Working with Atkins Realis to submit to FEMA, will need to find ways to fund the other two internally.</t>
  </si>
  <si>
    <t xml:space="preserve">3/17 - Bid came in at over $250k.  Working with Anchor to determine if we need to change the bid package to be more specific or clear. </t>
  </si>
  <si>
    <t>Current Update</t>
  </si>
  <si>
    <t>3/31 - No update.</t>
  </si>
  <si>
    <t>3/31 - Special meeting 4/3 to discuss options.</t>
  </si>
  <si>
    <t>3/31 - Bid selected, moving forward.</t>
  </si>
  <si>
    <t>3/31 - Anchor is updating grant language with estimated quantities while working with CAD draftsman to get 30% design layout and details complete and working on draft technical specifications and draft request for proposals for bidding phase</t>
  </si>
  <si>
    <t>3/31 - Anchor is looking into value engineering options to reduce construction costs as well as looking into different vendors and options for aeration systems.</t>
  </si>
  <si>
    <t>3/31 - see above.</t>
  </si>
  <si>
    <t>3/31 - Two quotes have been provided for the removal of the water tower foundations, both quotes are approximately $60,000.00. Anchor will hold until the City is ready to proceed with a location.  Building itself should be around $200 per square foot.</t>
  </si>
  <si>
    <t>3/31 - No update.  Working on layout including new dune at Sunset Park.</t>
  </si>
  <si>
    <t>3/31 - no update.  Coming before council in April.</t>
  </si>
  <si>
    <t>3/31 - no update.</t>
  </si>
  <si>
    <t>4/14/25 - Notice of award sent; next step is design.</t>
  </si>
  <si>
    <t>4/14/25 - Anchor received the structural engineer's 30% drawings and is currently reviewing those and coordinating on design.  Geotech completed on-site work, will send report to Anchor.</t>
  </si>
  <si>
    <t>See Above</t>
  </si>
  <si>
    <t>4/14/25 - no update</t>
  </si>
  <si>
    <t>4/14/25 - Bid rejected, reevaluting project feasability and costs.</t>
  </si>
  <si>
    <t>4/14/25 - Admin is recommending holding off on this project until next fiscal.  Cost could be roughly $200/sq ft; a 30x60 would be $360,000.</t>
  </si>
  <si>
    <t>4/14/25 - out for bid, closes 4/16/25.</t>
  </si>
  <si>
    <t>4/14/25 - no update.</t>
  </si>
  <si>
    <t>4/14/25 - no update.  Still waiting on design for boat ramp expansion.</t>
  </si>
  <si>
    <t>4/14/25 - complete, excluding landscaping at UTP.</t>
  </si>
  <si>
    <t>4/14/25 - possible solution found.  Will need to get Council to do a site visit.</t>
  </si>
  <si>
    <t>4/14/25 - bid accepted, notice sent.  Next step is to begin work.</t>
  </si>
  <si>
    <t xml:space="preserve">4/14/25 - schedule set, should be able to complete by October. </t>
  </si>
  <si>
    <t>4/14/25 - presentation given at last meeting by AVCON; awaiting final plans and recommendations.</t>
  </si>
  <si>
    <t>4/14/25 - coming before the council on 4/23.</t>
  </si>
  <si>
    <t xml:space="preserve">4/14/25 - bid package received, will be going out for bid.  Note - this bid is for determining costs, not construction at this stage.  FEMA still needs to approve.  </t>
  </si>
  <si>
    <t>4/14/25 - bid awarded, next step is construction.</t>
  </si>
  <si>
    <t>4/14/25 - work is almost 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</si>
</sst>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5" x14ac:knownFonts="1">
    <font>
      <sz val="11"/>
      <color theme="1"/>
      <name val="Aptos Narrow"/>
      <family val="2"/>
      <scheme val="minor"/>
    </font>
    <font>
      <b/>
      <sz val="11"/>
      <color theme="1"/>
      <name val="Calibri"/>
      <family val="2"/>
    </font>
    <font>
      <sz val="11"/>
      <color theme="1"/>
      <name val="Calibri"/>
      <family val="2"/>
    </font>
    <font>
      <sz val="11"/>
      <color rgb="FF242424"/>
      <name val="Calibri"/>
      <family val="2"/>
    </font>
    <font>
      <b/>
      <i/>
      <sz val="11"/>
      <color theme="1"/>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1" fillId="0" borderId="0" xfId="0" applyFont="1" applyAlignment="1">
      <alignment horizontal="center"/>
    </xf>
    <xf numFmtId="0" fontId="1" fillId="0" borderId="0" xfId="0" applyFont="1" applyAlignment="1">
      <alignment horizontal="left" textRotation="45"/>
    </xf>
    <xf numFmtId="164" fontId="1" fillId="0" borderId="0" xfId="0" applyNumberFormat="1" applyFont="1" applyAlignment="1">
      <alignment horizontal="center"/>
    </xf>
    <xf numFmtId="0" fontId="1" fillId="0" borderId="0" xfId="0" applyFont="1" applyAlignment="1">
      <alignment horizontal="center" wrapText="1"/>
    </xf>
    <xf numFmtId="164" fontId="1" fillId="0" borderId="0" xfId="0" applyNumberFormat="1" applyFont="1" applyAlignment="1">
      <alignment horizontal="center" wrapText="1"/>
    </xf>
    <xf numFmtId="0" fontId="2" fillId="0" borderId="0" xfId="0" applyFont="1" applyAlignment="1">
      <alignment vertical="top"/>
    </xf>
    <xf numFmtId="0" fontId="2" fillId="0" borderId="1" xfId="0" applyFont="1" applyBorder="1" applyAlignment="1">
      <alignment vertical="top"/>
    </xf>
    <xf numFmtId="0" fontId="2" fillId="0" borderId="1" xfId="0" applyFont="1" applyBorder="1" applyAlignment="1">
      <alignment horizontal="center" vertical="top"/>
    </xf>
    <xf numFmtId="49" fontId="2" fillId="0" borderId="1" xfId="0" applyNumberFormat="1" applyFont="1" applyBorder="1" applyAlignment="1">
      <alignment horizontal="center" vertical="top"/>
    </xf>
    <xf numFmtId="164" fontId="2" fillId="0" borderId="1" xfId="0" applyNumberFormat="1" applyFont="1" applyBorder="1" applyAlignment="1">
      <alignment horizontal="center" vertical="top"/>
    </xf>
    <xf numFmtId="0" fontId="2" fillId="0" borderId="1" xfId="0" applyFont="1" applyBorder="1" applyAlignment="1">
      <alignment vertical="top" wrapText="1"/>
    </xf>
    <xf numFmtId="17" fontId="2" fillId="0" borderId="1" xfId="0" applyNumberFormat="1" applyFont="1" applyBorder="1" applyAlignment="1">
      <alignment horizontal="center" vertical="top"/>
    </xf>
    <xf numFmtId="0" fontId="2" fillId="0" borderId="0" xfId="0" applyFont="1" applyAlignment="1">
      <alignment horizontal="center" vertical="top"/>
    </xf>
    <xf numFmtId="164" fontId="2" fillId="0" borderId="0" xfId="0" applyNumberFormat="1" applyFont="1" applyAlignment="1">
      <alignment horizontal="center" vertical="top"/>
    </xf>
    <xf numFmtId="0" fontId="1" fillId="0" borderId="0" xfId="0" applyFont="1" applyAlignment="1">
      <alignment horizontal="left" wrapText="1"/>
    </xf>
    <xf numFmtId="0" fontId="1" fillId="0" borderId="0" xfId="0" applyFont="1" applyAlignment="1">
      <alignment vertical="top" wrapText="1"/>
    </xf>
    <xf numFmtId="0" fontId="2" fillId="0" borderId="1" xfId="0" applyFont="1" applyBorder="1" applyAlignment="1">
      <alignment horizontal="left" vertical="top" wrapText="1"/>
    </xf>
    <xf numFmtId="0" fontId="2" fillId="0" borderId="0" xfId="0" applyFont="1" applyAlignment="1">
      <alignment vertical="top" wrapText="1"/>
    </xf>
    <xf numFmtId="0" fontId="2" fillId="0" borderId="1" xfId="0" applyFont="1" applyBorder="1" applyAlignment="1">
      <alignment horizontal="center" vertical="top" wrapText="1"/>
    </xf>
    <xf numFmtId="0" fontId="3" fillId="0" borderId="1" xfId="0" applyFont="1" applyBorder="1" applyAlignment="1">
      <alignment horizontal="left" vertical="top" wrapText="1"/>
    </xf>
    <xf numFmtId="0" fontId="2" fillId="0" borderId="0" xfId="0" applyFont="1" applyAlignment="1">
      <alignment horizontal="left" vertical="top" wrapText="1"/>
    </xf>
    <xf numFmtId="164" fontId="2" fillId="0" borderId="1" xfId="0" applyNumberFormat="1" applyFont="1" applyBorder="1" applyAlignment="1">
      <alignment horizontal="left" vertical="top" wrapText="1"/>
    </xf>
    <xf numFmtId="0" fontId="2" fillId="0" borderId="1" xfId="0" applyFont="1" applyBorder="1" applyAlignment="1">
      <alignment horizontal="left" vertical="top"/>
    </xf>
    <xf numFmtId="164" fontId="2" fillId="0" borderId="0" xfId="0" applyNumberFormat="1" applyFont="1" applyAlignment="1">
      <alignment horizontal="left" vertical="top" wrapText="1"/>
    </xf>
    <xf numFmtId="14" fontId="2" fillId="0" borderId="1" xfId="0" applyNumberFormat="1" applyFont="1" applyBorder="1" applyAlignment="1">
      <alignment horizontal="center" vertical="top"/>
    </xf>
    <xf numFmtId="165" fontId="2" fillId="0" borderId="1" xfId="0" applyNumberFormat="1" applyFont="1" applyBorder="1" applyAlignment="1">
      <alignment horizontal="center" vertical="top"/>
    </xf>
  </cellXfs>
  <cellStyles count="1">
    <cellStyle name="Normal" xfId="0" builtinId="0"/>
  </cellStyles>
  <dxfs count="0"/>
  <tableStyles count="0" defaultTableStyle="TableStyleMedium2" defaultPivotStyle="PivotStyleLight16"/>
  <colors>
    <mruColors>
      <color rgb="FFFF79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3635B-FFB7-46DB-93CF-4FAB1E26698C}">
  <sheetPr>
    <pageSetUpPr fitToPage="1"/>
  </sheetPr>
  <dimension ref="A1:W28"/>
  <sheetViews>
    <sheetView tabSelected="1" zoomScaleNormal="100" workbookViewId="0">
      <pane xSplit="1" ySplit="1" topLeftCell="C21" activePane="bottomRight" state="frozen"/>
      <selection pane="topRight" activeCell="B1" sqref="B1"/>
      <selection pane="bottomLeft" activeCell="A2" sqref="A2"/>
      <selection pane="bottomRight" activeCell="L14" sqref="L14"/>
    </sheetView>
  </sheetViews>
  <sheetFormatPr defaultColWidth="33.7109375" defaultRowHeight="15" x14ac:dyDescent="0.25"/>
  <cols>
    <col min="1" max="1" width="33.5703125" style="6" customWidth="1"/>
    <col min="2" max="2" width="11.85546875" style="13" customWidth="1"/>
    <col min="3" max="3" width="11.28515625" style="13" customWidth="1"/>
    <col min="4" max="4" width="10.85546875" style="13" customWidth="1"/>
    <col min="5" max="5" width="12" style="13" customWidth="1"/>
    <col min="6" max="6" width="10.42578125" style="13" customWidth="1"/>
    <col min="7" max="7" width="13.140625" style="13" customWidth="1"/>
    <col min="8" max="8" width="12.5703125" style="14" customWidth="1"/>
    <col min="9" max="9" width="11.7109375" style="14" customWidth="1"/>
    <col min="10" max="10" width="14.42578125" style="13" customWidth="1"/>
    <col min="11" max="11" width="11.28515625" style="14" customWidth="1"/>
    <col min="12" max="14" width="41.7109375" style="14" customWidth="1"/>
    <col min="15" max="17" width="47.7109375" style="24" bestFit="1" customWidth="1"/>
    <col min="18" max="18" width="52.140625" style="18" customWidth="1"/>
    <col min="19" max="19" width="65" style="21" customWidth="1"/>
    <col min="20" max="20" width="83.42578125" style="21" customWidth="1"/>
    <col min="21" max="21" width="82.28515625" style="21" customWidth="1"/>
    <col min="22" max="22" width="111.5703125" style="18" customWidth="1"/>
    <col min="23" max="23" width="71.28515625" style="18" customWidth="1"/>
    <col min="24" max="24" width="33.7109375" style="6" customWidth="1"/>
    <col min="25" max="16384" width="33.7109375" style="6"/>
  </cols>
  <sheetData>
    <row r="1" spans="1:23" ht="57.75" x14ac:dyDescent="0.25">
      <c r="A1" s="1" t="s">
        <v>13</v>
      </c>
      <c r="B1" s="2" t="s">
        <v>6</v>
      </c>
      <c r="C1" s="2" t="s">
        <v>1</v>
      </c>
      <c r="D1" s="2" t="s">
        <v>39</v>
      </c>
      <c r="E1" s="2" t="s">
        <v>7</v>
      </c>
      <c r="F1" s="2" t="s">
        <v>2</v>
      </c>
      <c r="G1" s="2" t="s">
        <v>3</v>
      </c>
      <c r="H1" s="3" t="s">
        <v>12</v>
      </c>
      <c r="I1" s="3" t="s">
        <v>31</v>
      </c>
      <c r="J1" s="4" t="s">
        <v>30</v>
      </c>
      <c r="K1" s="5" t="s">
        <v>35</v>
      </c>
      <c r="L1" s="15" t="s">
        <v>226</v>
      </c>
      <c r="M1" s="15" t="s">
        <v>226</v>
      </c>
      <c r="N1" s="15" t="s">
        <v>55</v>
      </c>
      <c r="O1" s="15" t="s">
        <v>55</v>
      </c>
      <c r="P1" s="15" t="s">
        <v>55</v>
      </c>
      <c r="Q1" s="15" t="s">
        <v>55</v>
      </c>
      <c r="R1" s="15" t="s">
        <v>55</v>
      </c>
      <c r="S1" s="15" t="s">
        <v>55</v>
      </c>
      <c r="T1" s="15" t="s">
        <v>55</v>
      </c>
      <c r="U1" s="15" t="s">
        <v>55</v>
      </c>
      <c r="V1" s="16" t="s">
        <v>55</v>
      </c>
      <c r="W1" s="16" t="s">
        <v>55</v>
      </c>
    </row>
    <row r="2" spans="1:23" ht="90" x14ac:dyDescent="0.25">
      <c r="A2" s="7" t="s">
        <v>0</v>
      </c>
      <c r="B2" s="8" t="s">
        <v>10</v>
      </c>
      <c r="C2" s="9" t="s">
        <v>58</v>
      </c>
      <c r="D2" s="8" t="s">
        <v>5</v>
      </c>
      <c r="E2" s="8" t="s">
        <v>5</v>
      </c>
      <c r="F2" s="8" t="s">
        <v>5</v>
      </c>
      <c r="G2" s="8" t="s">
        <v>5</v>
      </c>
      <c r="H2" s="10" t="s">
        <v>5</v>
      </c>
      <c r="I2" s="10" t="s">
        <v>5</v>
      </c>
      <c r="J2" s="8" t="s">
        <v>4</v>
      </c>
      <c r="K2" s="10">
        <v>0</v>
      </c>
      <c r="L2" s="22" t="s">
        <v>252</v>
      </c>
      <c r="M2" s="22" t="s">
        <v>227</v>
      </c>
      <c r="N2" s="22" t="s">
        <v>213</v>
      </c>
      <c r="O2" s="22" t="s">
        <v>192</v>
      </c>
      <c r="P2" s="22" t="s">
        <v>184</v>
      </c>
      <c r="Q2" s="22" t="s">
        <v>149</v>
      </c>
      <c r="R2" s="11" t="s">
        <v>126</v>
      </c>
      <c r="S2" s="17" t="s">
        <v>108</v>
      </c>
      <c r="T2" s="17" t="s">
        <v>107</v>
      </c>
      <c r="U2" s="17" t="s">
        <v>79</v>
      </c>
      <c r="V2" s="17" t="s">
        <v>75</v>
      </c>
      <c r="W2" s="11" t="s">
        <v>54</v>
      </c>
    </row>
    <row r="3" spans="1:23" ht="45" x14ac:dyDescent="0.25">
      <c r="A3" s="7" t="s">
        <v>8</v>
      </c>
      <c r="B3" s="8" t="s">
        <v>9</v>
      </c>
      <c r="C3" s="8" t="s">
        <v>9</v>
      </c>
      <c r="D3" s="8" t="s">
        <v>9</v>
      </c>
      <c r="E3" s="12" t="s">
        <v>9</v>
      </c>
      <c r="F3" s="8" t="s">
        <v>5</v>
      </c>
      <c r="G3" s="8" t="s">
        <v>5</v>
      </c>
      <c r="H3" s="10">
        <f>563068+100000</f>
        <v>663068</v>
      </c>
      <c r="I3" s="10">
        <v>350000</v>
      </c>
      <c r="J3" s="8" t="s">
        <v>189</v>
      </c>
      <c r="K3" s="10">
        <f>H3-I3</f>
        <v>313068</v>
      </c>
      <c r="L3" s="22" t="s">
        <v>253</v>
      </c>
      <c r="M3" s="22" t="s">
        <v>228</v>
      </c>
      <c r="N3" s="22" t="s">
        <v>214</v>
      </c>
      <c r="O3" s="22" t="s">
        <v>193</v>
      </c>
      <c r="P3" s="22" t="s">
        <v>186</v>
      </c>
      <c r="Q3" s="22" t="s">
        <v>150</v>
      </c>
      <c r="R3" s="11" t="s">
        <v>144</v>
      </c>
      <c r="S3" s="17" t="s">
        <v>109</v>
      </c>
      <c r="T3" s="17" t="s">
        <v>94</v>
      </c>
      <c r="U3" s="17" t="s">
        <v>93</v>
      </c>
      <c r="V3" s="17" t="s">
        <v>66</v>
      </c>
      <c r="W3" s="11" t="s">
        <v>51</v>
      </c>
    </row>
    <row r="4" spans="1:23" ht="60" x14ac:dyDescent="0.25">
      <c r="A4" s="7" t="s">
        <v>11</v>
      </c>
      <c r="B4" s="8" t="s">
        <v>9</v>
      </c>
      <c r="C4" s="25" t="s">
        <v>9</v>
      </c>
      <c r="D4" s="8" t="s">
        <v>9</v>
      </c>
      <c r="E4" s="25" t="s">
        <v>9</v>
      </c>
      <c r="F4" s="8" t="s">
        <v>5</v>
      </c>
      <c r="G4" s="8" t="s">
        <v>5</v>
      </c>
      <c r="H4" s="8" t="s">
        <v>5</v>
      </c>
      <c r="I4" s="10">
        <v>280000</v>
      </c>
      <c r="J4" s="8" t="s">
        <v>14</v>
      </c>
      <c r="K4" s="10">
        <v>0</v>
      </c>
      <c r="L4" s="22" t="s">
        <v>237</v>
      </c>
      <c r="M4" s="22" t="s">
        <v>229</v>
      </c>
      <c r="N4" s="22" t="s">
        <v>215</v>
      </c>
      <c r="O4" s="22" t="s">
        <v>194</v>
      </c>
      <c r="P4" s="22" t="s">
        <v>170</v>
      </c>
      <c r="Q4" s="22" t="s">
        <v>151</v>
      </c>
      <c r="R4" s="11" t="s">
        <v>127</v>
      </c>
      <c r="S4" s="17" t="s">
        <v>113</v>
      </c>
      <c r="T4" s="17" t="s">
        <v>97</v>
      </c>
      <c r="U4" s="17" t="s">
        <v>81</v>
      </c>
      <c r="V4" s="17" t="s">
        <v>72</v>
      </c>
      <c r="W4" s="11" t="s">
        <v>44</v>
      </c>
    </row>
    <row r="5" spans="1:23" ht="90" x14ac:dyDescent="0.25">
      <c r="A5" s="7" t="s">
        <v>15</v>
      </c>
      <c r="B5" s="25" t="s">
        <v>9</v>
      </c>
      <c r="C5" s="25" t="s">
        <v>9</v>
      </c>
      <c r="D5" s="8" t="s">
        <v>10</v>
      </c>
      <c r="E5" s="8" t="s">
        <v>10</v>
      </c>
      <c r="F5" s="10" t="s">
        <v>5</v>
      </c>
      <c r="G5" s="10" t="s">
        <v>5</v>
      </c>
      <c r="H5" s="10" t="s">
        <v>5</v>
      </c>
      <c r="I5" s="10" t="s">
        <v>16</v>
      </c>
      <c r="J5" s="8" t="s">
        <v>16</v>
      </c>
      <c r="K5" s="10">
        <v>100000</v>
      </c>
      <c r="L5" s="22" t="s">
        <v>242</v>
      </c>
      <c r="M5" s="22" t="s">
        <v>233</v>
      </c>
      <c r="N5" s="22" t="s">
        <v>216</v>
      </c>
      <c r="O5" s="22" t="s">
        <v>195</v>
      </c>
      <c r="P5" s="22" t="s">
        <v>185</v>
      </c>
      <c r="Q5" s="22" t="s">
        <v>153</v>
      </c>
      <c r="R5" s="11" t="s">
        <v>128</v>
      </c>
      <c r="S5" s="17" t="s">
        <v>110</v>
      </c>
      <c r="T5" s="17" t="s">
        <v>98</v>
      </c>
      <c r="U5" s="17" t="s">
        <v>70</v>
      </c>
      <c r="V5" s="11" t="s">
        <v>48</v>
      </c>
    </row>
    <row r="6" spans="1:23" ht="30" x14ac:dyDescent="0.25">
      <c r="A6" s="7" t="s">
        <v>17</v>
      </c>
      <c r="B6" s="8" t="s">
        <v>9</v>
      </c>
      <c r="C6" s="8" t="s">
        <v>9</v>
      </c>
      <c r="D6" s="8" t="s">
        <v>9</v>
      </c>
      <c r="E6" s="8" t="s">
        <v>9</v>
      </c>
      <c r="F6" s="8" t="s">
        <v>9</v>
      </c>
      <c r="G6" s="8" t="s">
        <v>9</v>
      </c>
      <c r="H6" s="10">
        <v>80000</v>
      </c>
      <c r="I6" s="10">
        <v>40000</v>
      </c>
      <c r="J6" s="8" t="s">
        <v>18</v>
      </c>
      <c r="K6" s="10">
        <v>40000</v>
      </c>
      <c r="L6" s="23" t="s">
        <v>9</v>
      </c>
      <c r="M6" s="23" t="s">
        <v>9</v>
      </c>
      <c r="N6" s="23" t="s">
        <v>9</v>
      </c>
      <c r="O6" s="23" t="s">
        <v>9</v>
      </c>
      <c r="P6" s="23" t="s">
        <v>9</v>
      </c>
      <c r="Q6" s="23" t="s">
        <v>9</v>
      </c>
      <c r="R6" s="11" t="s">
        <v>9</v>
      </c>
      <c r="S6" s="17" t="s">
        <v>112</v>
      </c>
      <c r="T6" s="17" t="s">
        <v>95</v>
      </c>
      <c r="U6" s="17" t="s">
        <v>82</v>
      </c>
      <c r="V6" s="17" t="s">
        <v>64</v>
      </c>
      <c r="W6" s="11" t="s">
        <v>60</v>
      </c>
    </row>
    <row r="7" spans="1:23" ht="90" x14ac:dyDescent="0.25">
      <c r="A7" s="7" t="s">
        <v>190</v>
      </c>
      <c r="B7" s="8" t="s">
        <v>9</v>
      </c>
      <c r="C7" s="8" t="s">
        <v>9</v>
      </c>
      <c r="D7" s="25" t="s">
        <v>9</v>
      </c>
      <c r="E7" s="8" t="s">
        <v>5</v>
      </c>
      <c r="F7" s="8" t="s">
        <v>5</v>
      </c>
      <c r="G7" s="8" t="s">
        <v>5</v>
      </c>
      <c r="H7" s="10">
        <v>750000</v>
      </c>
      <c r="I7" s="10">
        <v>950000</v>
      </c>
      <c r="J7" s="8" t="s">
        <v>19</v>
      </c>
      <c r="K7" s="10">
        <v>0</v>
      </c>
      <c r="L7" s="22" t="s">
        <v>238</v>
      </c>
      <c r="M7" s="22" t="s">
        <v>230</v>
      </c>
      <c r="N7" s="22" t="s">
        <v>208</v>
      </c>
      <c r="O7" s="22" t="s">
        <v>196</v>
      </c>
      <c r="P7" s="22" t="s">
        <v>171</v>
      </c>
      <c r="Q7" s="22" t="s">
        <v>148</v>
      </c>
      <c r="R7" s="11" t="s">
        <v>129</v>
      </c>
      <c r="S7" s="17" t="s">
        <v>111</v>
      </c>
      <c r="T7" s="17" t="s">
        <v>96</v>
      </c>
      <c r="U7" s="17" t="s">
        <v>83</v>
      </c>
      <c r="V7" s="17" t="s">
        <v>69</v>
      </c>
      <c r="W7" s="11" t="s">
        <v>47</v>
      </c>
    </row>
    <row r="8" spans="1:23" ht="30" x14ac:dyDescent="0.25">
      <c r="A8" s="7" t="s">
        <v>20</v>
      </c>
      <c r="B8" s="8" t="s">
        <v>9</v>
      </c>
      <c r="C8" s="8" t="s">
        <v>9</v>
      </c>
      <c r="D8" s="25" t="s">
        <v>9</v>
      </c>
      <c r="E8" s="8" t="s">
        <v>5</v>
      </c>
      <c r="F8" s="8" t="s">
        <v>5</v>
      </c>
      <c r="G8" s="8" t="s">
        <v>5</v>
      </c>
      <c r="H8" s="8" t="s">
        <v>5</v>
      </c>
      <c r="I8" s="8" t="s">
        <v>5</v>
      </c>
      <c r="J8" s="8" t="s">
        <v>5</v>
      </c>
      <c r="K8" s="26">
        <v>800000</v>
      </c>
      <c r="L8" s="17" t="s">
        <v>239</v>
      </c>
      <c r="M8" s="17" t="s">
        <v>232</v>
      </c>
      <c r="N8" s="17" t="s">
        <v>209</v>
      </c>
      <c r="O8" s="17" t="s">
        <v>197</v>
      </c>
      <c r="P8" s="17" t="s">
        <v>191</v>
      </c>
      <c r="Q8" s="17" t="s">
        <v>130</v>
      </c>
      <c r="R8" s="11" t="s">
        <v>130</v>
      </c>
      <c r="S8" s="17" t="s">
        <v>111</v>
      </c>
      <c r="T8" s="17" t="s">
        <v>46</v>
      </c>
      <c r="U8" s="17" t="s">
        <v>46</v>
      </c>
      <c r="V8" s="17"/>
    </row>
    <row r="9" spans="1:23" ht="63.75" customHeight="1" x14ac:dyDescent="0.25">
      <c r="A9" s="7" t="s">
        <v>21</v>
      </c>
      <c r="B9" s="8" t="s">
        <v>9</v>
      </c>
      <c r="C9" s="8" t="s">
        <v>9</v>
      </c>
      <c r="D9" s="25" t="s">
        <v>9</v>
      </c>
      <c r="E9" s="8" t="s">
        <v>9</v>
      </c>
      <c r="F9" s="8" t="s">
        <v>5</v>
      </c>
      <c r="G9" s="8" t="s">
        <v>5</v>
      </c>
      <c r="H9" s="8" t="s">
        <v>5</v>
      </c>
      <c r="I9" s="10" t="s">
        <v>16</v>
      </c>
      <c r="J9" s="8" t="s">
        <v>16</v>
      </c>
      <c r="K9" s="10">
        <v>25000</v>
      </c>
      <c r="L9" s="22" t="s">
        <v>241</v>
      </c>
      <c r="M9" s="22" t="s">
        <v>231</v>
      </c>
      <c r="N9" s="22" t="s">
        <v>225</v>
      </c>
      <c r="O9" s="22" t="s">
        <v>194</v>
      </c>
      <c r="P9" s="22" t="s">
        <v>172</v>
      </c>
      <c r="Q9" s="22" t="s">
        <v>152</v>
      </c>
      <c r="R9" s="11" t="s">
        <v>138</v>
      </c>
      <c r="S9" s="17" t="s">
        <v>114</v>
      </c>
      <c r="T9" s="17" t="s">
        <v>100</v>
      </c>
      <c r="U9" s="17" t="s">
        <v>65</v>
      </c>
      <c r="V9" s="11" t="s">
        <v>49</v>
      </c>
    </row>
    <row r="10" spans="1:23" x14ac:dyDescent="0.25">
      <c r="A10" s="7" t="s">
        <v>57</v>
      </c>
      <c r="B10" s="8" t="s">
        <v>10</v>
      </c>
      <c r="C10" s="8" t="s">
        <v>5</v>
      </c>
      <c r="D10" s="8" t="s">
        <v>5</v>
      </c>
      <c r="E10" s="8" t="s">
        <v>5</v>
      </c>
      <c r="F10" s="8" t="s">
        <v>5</v>
      </c>
      <c r="G10" s="8" t="s">
        <v>5</v>
      </c>
      <c r="H10" s="8" t="s">
        <v>5</v>
      </c>
      <c r="I10" s="8" t="s">
        <v>5</v>
      </c>
      <c r="J10" s="8" t="s">
        <v>5</v>
      </c>
      <c r="K10" s="8" t="s">
        <v>5</v>
      </c>
      <c r="L10" s="17" t="s">
        <v>240</v>
      </c>
      <c r="M10" s="17" t="s">
        <v>208</v>
      </c>
      <c r="N10" s="17" t="s">
        <v>208</v>
      </c>
      <c r="O10" s="17" t="s">
        <v>196</v>
      </c>
      <c r="P10" s="17" t="s">
        <v>154</v>
      </c>
      <c r="Q10" s="17" t="s">
        <v>154</v>
      </c>
      <c r="R10" s="11" t="s">
        <v>131</v>
      </c>
      <c r="S10" s="17" t="s">
        <v>115</v>
      </c>
      <c r="T10" s="17" t="s">
        <v>40</v>
      </c>
      <c r="U10" s="17" t="s">
        <v>40</v>
      </c>
      <c r="V10" s="11"/>
    </row>
    <row r="11" spans="1:23" ht="45" x14ac:dyDescent="0.25">
      <c r="A11" s="7" t="s">
        <v>56</v>
      </c>
      <c r="B11" s="8" t="s">
        <v>10</v>
      </c>
      <c r="C11" s="8" t="s">
        <v>5</v>
      </c>
      <c r="D11" s="8" t="s">
        <v>5</v>
      </c>
      <c r="E11" s="8" t="s">
        <v>5</v>
      </c>
      <c r="F11" s="8" t="s">
        <v>5</v>
      </c>
      <c r="G11" s="8" t="s">
        <v>5</v>
      </c>
      <c r="H11" s="8" t="s">
        <v>5</v>
      </c>
      <c r="I11" s="8" t="s">
        <v>5</v>
      </c>
      <c r="J11" s="8" t="s">
        <v>5</v>
      </c>
      <c r="K11" s="8" t="s">
        <v>5</v>
      </c>
      <c r="L11" s="17" t="s">
        <v>203</v>
      </c>
      <c r="M11" s="17" t="s">
        <v>203</v>
      </c>
      <c r="N11" s="17" t="s">
        <v>203</v>
      </c>
      <c r="O11" s="17" t="s">
        <v>203</v>
      </c>
      <c r="P11" s="17" t="s">
        <v>173</v>
      </c>
      <c r="Q11" s="17" t="s">
        <v>155</v>
      </c>
      <c r="R11" s="11" t="s">
        <v>132</v>
      </c>
      <c r="S11" s="17" t="s">
        <v>115</v>
      </c>
      <c r="T11" s="17" t="s">
        <v>40</v>
      </c>
      <c r="U11" s="17" t="s">
        <v>40</v>
      </c>
      <c r="V11" s="11"/>
    </row>
    <row r="12" spans="1:23" ht="30" x14ac:dyDescent="0.25">
      <c r="A12" s="7" t="s">
        <v>22</v>
      </c>
      <c r="B12" s="8" t="s">
        <v>9</v>
      </c>
      <c r="C12" s="8" t="s">
        <v>9</v>
      </c>
      <c r="D12" s="8" t="s">
        <v>9</v>
      </c>
      <c r="E12" s="8" t="s">
        <v>10</v>
      </c>
      <c r="F12" s="8" t="s">
        <v>5</v>
      </c>
      <c r="G12" s="8" t="s">
        <v>5</v>
      </c>
      <c r="H12" s="10" t="s">
        <v>5</v>
      </c>
      <c r="I12" s="10">
        <v>3500000</v>
      </c>
      <c r="J12" s="8" t="s">
        <v>4</v>
      </c>
      <c r="K12" s="10">
        <v>0</v>
      </c>
      <c r="L12" s="17" t="s">
        <v>243</v>
      </c>
      <c r="M12" s="17" t="s">
        <v>217</v>
      </c>
      <c r="N12" s="17" t="s">
        <v>217</v>
      </c>
      <c r="O12" s="17" t="s">
        <v>207</v>
      </c>
      <c r="P12" s="17" t="s">
        <v>174</v>
      </c>
      <c r="Q12" s="17" t="s">
        <v>156</v>
      </c>
      <c r="R12" s="11" t="s">
        <v>133</v>
      </c>
      <c r="S12" s="17" t="s">
        <v>116</v>
      </c>
      <c r="T12" s="11" t="s">
        <v>41</v>
      </c>
      <c r="U12" s="11" t="s">
        <v>41</v>
      </c>
    </row>
    <row r="13" spans="1:23" ht="30" hidden="1" x14ac:dyDescent="0.25">
      <c r="A13" s="7" t="s">
        <v>23</v>
      </c>
      <c r="B13" s="8" t="s">
        <v>143</v>
      </c>
      <c r="C13" s="8" t="s">
        <v>143</v>
      </c>
      <c r="D13" s="8" t="s">
        <v>143</v>
      </c>
      <c r="E13" s="8" t="s">
        <v>143</v>
      </c>
      <c r="F13" s="8" t="s">
        <v>143</v>
      </c>
      <c r="G13" s="8" t="s">
        <v>143</v>
      </c>
      <c r="H13" s="8" t="s">
        <v>5</v>
      </c>
      <c r="I13" s="8" t="s">
        <v>5</v>
      </c>
      <c r="J13" s="8" t="s">
        <v>5</v>
      </c>
      <c r="K13" s="8" t="s">
        <v>5</v>
      </c>
      <c r="L13" s="17"/>
      <c r="M13" s="17"/>
      <c r="N13" s="17"/>
      <c r="O13" s="17"/>
      <c r="P13" s="17"/>
      <c r="Q13" s="17"/>
      <c r="R13" s="11"/>
      <c r="S13" s="17"/>
      <c r="T13" s="17" t="s">
        <v>99</v>
      </c>
      <c r="U13" s="17" t="s">
        <v>91</v>
      </c>
      <c r="V13" s="11"/>
      <c r="W13" s="11" t="s">
        <v>45</v>
      </c>
    </row>
    <row r="14" spans="1:23" ht="45" x14ac:dyDescent="0.25">
      <c r="A14" s="11" t="s">
        <v>78</v>
      </c>
      <c r="B14" s="8" t="s">
        <v>16</v>
      </c>
      <c r="C14" s="8" t="s">
        <v>16</v>
      </c>
      <c r="D14" s="8" t="s">
        <v>16</v>
      </c>
      <c r="E14" s="8" t="s">
        <v>16</v>
      </c>
      <c r="F14" s="8" t="s">
        <v>16</v>
      </c>
      <c r="G14" s="8" t="s">
        <v>16</v>
      </c>
      <c r="H14" s="8" t="s">
        <v>16</v>
      </c>
      <c r="I14" s="8" t="s">
        <v>16</v>
      </c>
      <c r="J14" s="8" t="s">
        <v>16</v>
      </c>
      <c r="K14" s="8" t="s">
        <v>16</v>
      </c>
      <c r="L14" s="17" t="s">
        <v>254</v>
      </c>
      <c r="M14" s="17" t="s">
        <v>208</v>
      </c>
      <c r="N14" s="17" t="s">
        <v>208</v>
      </c>
      <c r="O14" s="17" t="s">
        <v>206</v>
      </c>
      <c r="P14" s="17" t="s">
        <v>175</v>
      </c>
      <c r="Q14" s="17" t="s">
        <v>157</v>
      </c>
      <c r="R14" s="11" t="s">
        <v>134</v>
      </c>
      <c r="S14" s="17" t="s">
        <v>117</v>
      </c>
      <c r="T14" s="17" t="s">
        <v>85</v>
      </c>
      <c r="U14" s="17" t="s">
        <v>85</v>
      </c>
      <c r="V14" s="11" t="s">
        <v>67</v>
      </c>
    </row>
    <row r="15" spans="1:23" ht="45" x14ac:dyDescent="0.25">
      <c r="A15" s="7" t="s">
        <v>24</v>
      </c>
      <c r="B15" s="8" t="s">
        <v>36</v>
      </c>
      <c r="C15" s="8" t="s">
        <v>169</v>
      </c>
      <c r="D15" s="8" t="s">
        <v>5</v>
      </c>
      <c r="E15" s="8" t="s">
        <v>5</v>
      </c>
      <c r="F15" s="8" t="s">
        <v>5</v>
      </c>
      <c r="G15" s="8" t="s">
        <v>5</v>
      </c>
      <c r="H15" s="10" t="s">
        <v>5</v>
      </c>
      <c r="I15" s="10" t="s">
        <v>16</v>
      </c>
      <c r="J15" s="8" t="s">
        <v>16</v>
      </c>
      <c r="K15" s="10" t="s">
        <v>5</v>
      </c>
      <c r="L15" s="17" t="s">
        <v>244</v>
      </c>
      <c r="M15" s="17" t="s">
        <v>234</v>
      </c>
      <c r="N15" s="17" t="s">
        <v>210</v>
      </c>
      <c r="O15" s="17" t="s">
        <v>198</v>
      </c>
      <c r="P15" s="17" t="s">
        <v>176</v>
      </c>
      <c r="Q15" s="17" t="s">
        <v>159</v>
      </c>
      <c r="R15" s="11" t="s">
        <v>145</v>
      </c>
      <c r="S15" s="17" t="s">
        <v>118</v>
      </c>
      <c r="T15" s="17" t="s">
        <v>92</v>
      </c>
      <c r="U15" s="17" t="s">
        <v>86</v>
      </c>
      <c r="V15" s="11" t="s">
        <v>71</v>
      </c>
      <c r="W15" s="11" t="s">
        <v>61</v>
      </c>
    </row>
    <row r="16" spans="1:23" ht="30" x14ac:dyDescent="0.25">
      <c r="A16" s="7" t="s">
        <v>25</v>
      </c>
      <c r="B16" s="8" t="s">
        <v>10</v>
      </c>
      <c r="C16" s="8" t="s">
        <v>169</v>
      </c>
      <c r="D16" s="8" t="s">
        <v>5</v>
      </c>
      <c r="E16" s="8" t="s">
        <v>5</v>
      </c>
      <c r="F16" s="8" t="s">
        <v>5</v>
      </c>
      <c r="G16" s="8" t="s">
        <v>5</v>
      </c>
      <c r="H16" s="8" t="s">
        <v>5</v>
      </c>
      <c r="I16" s="10" t="s">
        <v>16</v>
      </c>
      <c r="J16" s="8" t="s">
        <v>16</v>
      </c>
      <c r="K16" s="10">
        <v>25000</v>
      </c>
      <c r="L16" s="17" t="s">
        <v>245</v>
      </c>
      <c r="M16" s="17" t="s">
        <v>208</v>
      </c>
      <c r="N16" s="17" t="s">
        <v>208</v>
      </c>
      <c r="O16" s="17" t="s">
        <v>196</v>
      </c>
      <c r="P16" s="17" t="s">
        <v>177</v>
      </c>
      <c r="Q16" s="17" t="s">
        <v>160</v>
      </c>
      <c r="R16" s="11" t="s">
        <v>135</v>
      </c>
      <c r="S16" s="17" t="s">
        <v>111</v>
      </c>
      <c r="T16" s="17" t="s">
        <v>101</v>
      </c>
      <c r="U16" s="17" t="s">
        <v>84</v>
      </c>
      <c r="V16" s="11"/>
    </row>
    <row r="17" spans="1:23" ht="30" x14ac:dyDescent="0.25">
      <c r="A17" s="7" t="s">
        <v>26</v>
      </c>
      <c r="B17" s="8" t="s">
        <v>10</v>
      </c>
      <c r="C17" s="8" t="s">
        <v>169</v>
      </c>
      <c r="D17" s="8" t="s">
        <v>5</v>
      </c>
      <c r="E17" s="8" t="s">
        <v>5</v>
      </c>
      <c r="F17" s="8" t="s">
        <v>5</v>
      </c>
      <c r="G17" s="8" t="s">
        <v>5</v>
      </c>
      <c r="H17" s="8" t="s">
        <v>5</v>
      </c>
      <c r="I17" s="10" t="s">
        <v>16</v>
      </c>
      <c r="J17" s="8" t="s">
        <v>16</v>
      </c>
      <c r="K17" s="10">
        <v>15000</v>
      </c>
      <c r="L17" s="17" t="s">
        <v>244</v>
      </c>
      <c r="M17" s="17" t="s">
        <v>208</v>
      </c>
      <c r="N17" s="17" t="s">
        <v>208</v>
      </c>
      <c r="O17" s="17" t="s">
        <v>196</v>
      </c>
      <c r="P17" s="17" t="s">
        <v>178</v>
      </c>
      <c r="Q17" s="17" t="s">
        <v>161</v>
      </c>
      <c r="R17" s="11" t="s">
        <v>136</v>
      </c>
      <c r="S17" s="17" t="s">
        <v>119</v>
      </c>
      <c r="T17" s="17" t="s">
        <v>101</v>
      </c>
      <c r="U17" s="17" t="s">
        <v>87</v>
      </c>
      <c r="V17" s="11"/>
    </row>
    <row r="18" spans="1:23" ht="45" x14ac:dyDescent="0.25">
      <c r="A18" s="7" t="s">
        <v>27</v>
      </c>
      <c r="B18" s="8" t="s">
        <v>10</v>
      </c>
      <c r="C18" s="8" t="s">
        <v>5</v>
      </c>
      <c r="D18" s="8" t="s">
        <v>5</v>
      </c>
      <c r="E18" s="8" t="s">
        <v>5</v>
      </c>
      <c r="F18" s="8" t="s">
        <v>5</v>
      </c>
      <c r="G18" s="8" t="s">
        <v>5</v>
      </c>
      <c r="H18" s="10">
        <v>10000000</v>
      </c>
      <c r="I18" s="10">
        <v>4000000</v>
      </c>
      <c r="J18" s="8" t="s">
        <v>4</v>
      </c>
      <c r="K18" s="10">
        <v>0</v>
      </c>
      <c r="L18" s="22" t="s">
        <v>244</v>
      </c>
      <c r="M18" s="22" t="s">
        <v>211</v>
      </c>
      <c r="N18" s="22" t="s">
        <v>211</v>
      </c>
      <c r="O18" s="22" t="s">
        <v>204</v>
      </c>
      <c r="P18" s="22" t="s">
        <v>179</v>
      </c>
      <c r="Q18" s="22" t="s">
        <v>162</v>
      </c>
      <c r="R18" s="11" t="s">
        <v>146</v>
      </c>
      <c r="S18" s="17" t="s">
        <v>120</v>
      </c>
      <c r="T18" s="17" t="s">
        <v>102</v>
      </c>
      <c r="U18" s="17" t="s">
        <v>73</v>
      </c>
      <c r="V18" s="11" t="s">
        <v>73</v>
      </c>
      <c r="W18" s="11" t="s">
        <v>50</v>
      </c>
    </row>
    <row r="19" spans="1:23" ht="45" x14ac:dyDescent="0.25">
      <c r="A19" s="7" t="s">
        <v>28</v>
      </c>
      <c r="B19" s="8" t="s">
        <v>9</v>
      </c>
      <c r="C19" s="8" t="s">
        <v>9</v>
      </c>
      <c r="D19" s="8" t="s">
        <v>9</v>
      </c>
      <c r="E19" s="8" t="s">
        <v>9</v>
      </c>
      <c r="F19" s="8" t="s">
        <v>9</v>
      </c>
      <c r="G19" s="8" t="s">
        <v>9</v>
      </c>
      <c r="H19" s="10">
        <v>280000</v>
      </c>
      <c r="I19" s="10" t="s">
        <v>16</v>
      </c>
      <c r="J19" s="8" t="s">
        <v>16</v>
      </c>
      <c r="K19" s="10">
        <v>280000</v>
      </c>
      <c r="L19" s="22" t="s">
        <v>246</v>
      </c>
      <c r="M19" s="22" t="s">
        <v>218</v>
      </c>
      <c r="N19" s="22" t="s">
        <v>218</v>
      </c>
      <c r="O19" s="22" t="s">
        <v>205</v>
      </c>
      <c r="P19" s="22" t="s">
        <v>180</v>
      </c>
      <c r="Q19" s="22" t="s">
        <v>163</v>
      </c>
      <c r="R19" s="11" t="s">
        <v>137</v>
      </c>
      <c r="S19" s="17" t="s">
        <v>121</v>
      </c>
      <c r="T19" s="17" t="s">
        <v>88</v>
      </c>
      <c r="U19" s="17" t="s">
        <v>88</v>
      </c>
      <c r="V19" s="11" t="s">
        <v>42</v>
      </c>
    </row>
    <row r="20" spans="1:23" x14ac:dyDescent="0.25">
      <c r="A20" s="7" t="s">
        <v>29</v>
      </c>
      <c r="B20" s="8" t="s">
        <v>9</v>
      </c>
      <c r="C20" s="8" t="s">
        <v>9</v>
      </c>
      <c r="D20" s="8" t="s">
        <v>9</v>
      </c>
      <c r="E20" s="8" t="s">
        <v>9</v>
      </c>
      <c r="F20" s="8" t="s">
        <v>9</v>
      </c>
      <c r="G20" s="8" t="s">
        <v>9</v>
      </c>
      <c r="H20" s="8" t="s">
        <v>9</v>
      </c>
      <c r="I20" s="10" t="s">
        <v>16</v>
      </c>
      <c r="J20" s="8" t="s">
        <v>16</v>
      </c>
      <c r="K20" s="10">
        <v>25000</v>
      </c>
      <c r="L20" s="11" t="s">
        <v>9</v>
      </c>
      <c r="M20" s="11" t="s">
        <v>9</v>
      </c>
      <c r="N20" s="11" t="s">
        <v>9</v>
      </c>
      <c r="O20" s="11" t="s">
        <v>9</v>
      </c>
      <c r="P20" s="11" t="s">
        <v>188</v>
      </c>
      <c r="Q20" s="11" t="s">
        <v>157</v>
      </c>
      <c r="R20" s="11" t="s">
        <v>134</v>
      </c>
      <c r="S20" s="17" t="s">
        <v>111</v>
      </c>
      <c r="T20" s="17" t="s">
        <v>84</v>
      </c>
      <c r="U20" s="17" t="s">
        <v>84</v>
      </c>
      <c r="V20" s="11"/>
    </row>
    <row r="21" spans="1:23" ht="30" x14ac:dyDescent="0.25">
      <c r="A21" s="7" t="s">
        <v>32</v>
      </c>
      <c r="B21" s="8" t="s">
        <v>10</v>
      </c>
      <c r="C21" s="8" t="s">
        <v>5</v>
      </c>
      <c r="D21" s="8" t="s">
        <v>5</v>
      </c>
      <c r="E21" s="8" t="s">
        <v>5</v>
      </c>
      <c r="F21" s="8" t="s">
        <v>5</v>
      </c>
      <c r="G21" s="8" t="s">
        <v>5</v>
      </c>
      <c r="H21" s="10">
        <v>120000</v>
      </c>
      <c r="I21" s="10">
        <v>60000</v>
      </c>
      <c r="J21" s="8" t="s">
        <v>59</v>
      </c>
      <c r="K21" s="10">
        <v>60000</v>
      </c>
      <c r="L21" s="17" t="s">
        <v>247</v>
      </c>
      <c r="M21" s="17" t="s">
        <v>219</v>
      </c>
      <c r="N21" s="17" t="s">
        <v>219</v>
      </c>
      <c r="O21" s="17" t="s">
        <v>199</v>
      </c>
      <c r="P21" s="17" t="s">
        <v>187</v>
      </c>
      <c r="Q21" s="17" t="s">
        <v>158</v>
      </c>
      <c r="R21" s="11" t="s">
        <v>147</v>
      </c>
      <c r="S21" s="17" t="s">
        <v>111</v>
      </c>
      <c r="T21" s="17" t="s">
        <v>52</v>
      </c>
      <c r="U21" s="17" t="s">
        <v>52</v>
      </c>
      <c r="V21" s="11"/>
    </row>
    <row r="22" spans="1:23" ht="60" x14ac:dyDescent="0.25">
      <c r="A22" s="7" t="s">
        <v>33</v>
      </c>
      <c r="B22" s="8" t="s">
        <v>10</v>
      </c>
      <c r="C22" s="8" t="s">
        <v>9</v>
      </c>
      <c r="D22" s="8" t="s">
        <v>9</v>
      </c>
      <c r="E22" s="8" t="s">
        <v>9</v>
      </c>
      <c r="F22" s="8" t="s">
        <v>9</v>
      </c>
      <c r="G22" s="8" t="s">
        <v>5</v>
      </c>
      <c r="H22" s="10">
        <v>800000</v>
      </c>
      <c r="I22" s="10" t="s">
        <v>16</v>
      </c>
      <c r="J22" s="8" t="s">
        <v>16</v>
      </c>
      <c r="K22" s="10">
        <v>800000</v>
      </c>
      <c r="L22" s="17" t="s">
        <v>248</v>
      </c>
      <c r="M22" s="17" t="s">
        <v>235</v>
      </c>
      <c r="N22" s="17" t="s">
        <v>220</v>
      </c>
      <c r="O22" s="17" t="s">
        <v>200</v>
      </c>
      <c r="P22" s="17" t="s">
        <v>181</v>
      </c>
      <c r="Q22" s="17" t="s">
        <v>164</v>
      </c>
      <c r="R22" s="11" t="s">
        <v>139</v>
      </c>
      <c r="S22" s="17" t="s">
        <v>122</v>
      </c>
      <c r="T22" s="17" t="s">
        <v>103</v>
      </c>
      <c r="U22" s="17"/>
      <c r="V22" s="11"/>
    </row>
    <row r="23" spans="1:23" ht="60" x14ac:dyDescent="0.25">
      <c r="A23" s="7" t="s">
        <v>34</v>
      </c>
      <c r="B23" s="8" t="s">
        <v>10</v>
      </c>
      <c r="C23" s="8" t="s">
        <v>9</v>
      </c>
      <c r="D23" s="8" t="s">
        <v>9</v>
      </c>
      <c r="E23" s="8" t="s">
        <v>9</v>
      </c>
      <c r="F23" s="8" t="s">
        <v>9</v>
      </c>
      <c r="G23" s="8" t="s">
        <v>5</v>
      </c>
      <c r="H23" s="10">
        <v>425000</v>
      </c>
      <c r="I23" s="10" t="s">
        <v>16</v>
      </c>
      <c r="J23" s="8" t="s">
        <v>16</v>
      </c>
      <c r="K23" s="10">
        <v>425000</v>
      </c>
      <c r="L23" s="17" t="s">
        <v>248</v>
      </c>
      <c r="M23" s="17" t="s">
        <v>235</v>
      </c>
      <c r="N23" s="17" t="s">
        <v>220</v>
      </c>
      <c r="O23" s="17" t="s">
        <v>200</v>
      </c>
      <c r="P23" s="17" t="s">
        <v>181</v>
      </c>
      <c r="Q23" s="17" t="s">
        <v>164</v>
      </c>
      <c r="R23" s="11" t="s">
        <v>139</v>
      </c>
      <c r="S23" s="17" t="s">
        <v>122</v>
      </c>
      <c r="T23" s="17" t="s">
        <v>103</v>
      </c>
      <c r="U23" s="17"/>
      <c r="V23" s="11"/>
    </row>
    <row r="24" spans="1:23" ht="30" x14ac:dyDescent="0.25">
      <c r="A24" s="7" t="s">
        <v>37</v>
      </c>
      <c r="B24" s="8" t="s">
        <v>10</v>
      </c>
      <c r="C24" s="8"/>
      <c r="D24" s="8"/>
      <c r="E24" s="8"/>
      <c r="F24" s="8"/>
      <c r="G24" s="8"/>
      <c r="H24" s="10" t="s">
        <v>5</v>
      </c>
      <c r="I24" s="10" t="s">
        <v>16</v>
      </c>
      <c r="J24" s="8" t="s">
        <v>16</v>
      </c>
      <c r="K24" s="10">
        <v>50000</v>
      </c>
      <c r="L24" s="17" t="s">
        <v>249</v>
      </c>
      <c r="M24" s="17" t="s">
        <v>212</v>
      </c>
      <c r="N24" s="17" t="s">
        <v>212</v>
      </c>
      <c r="O24" s="17" t="s">
        <v>201</v>
      </c>
      <c r="P24" s="17" t="s">
        <v>182</v>
      </c>
      <c r="Q24" s="17" t="s">
        <v>165</v>
      </c>
      <c r="R24" s="11" t="s">
        <v>140</v>
      </c>
      <c r="S24" s="17" t="s">
        <v>123</v>
      </c>
      <c r="T24" s="17" t="s">
        <v>104</v>
      </c>
      <c r="U24" s="17" t="s">
        <v>90</v>
      </c>
      <c r="V24" s="17" t="s">
        <v>43</v>
      </c>
    </row>
    <row r="25" spans="1:23" ht="45" x14ac:dyDescent="0.25">
      <c r="A25" s="7" t="s">
        <v>38</v>
      </c>
      <c r="B25" s="8" t="s">
        <v>9</v>
      </c>
      <c r="C25" s="8" t="s">
        <v>10</v>
      </c>
      <c r="D25" s="8" t="s">
        <v>5</v>
      </c>
      <c r="E25" s="8" t="s">
        <v>5</v>
      </c>
      <c r="F25" s="8" t="s">
        <v>5</v>
      </c>
      <c r="G25" s="8" t="s">
        <v>5</v>
      </c>
      <c r="H25" s="10" t="s">
        <v>5</v>
      </c>
      <c r="I25" s="10">
        <v>7000000</v>
      </c>
      <c r="J25" s="8" t="s">
        <v>4</v>
      </c>
      <c r="K25" s="10" t="s">
        <v>5</v>
      </c>
      <c r="L25" s="17" t="s">
        <v>250</v>
      </c>
      <c r="M25" s="17" t="s">
        <v>223</v>
      </c>
      <c r="N25" s="17" t="s">
        <v>223</v>
      </c>
      <c r="O25" s="17" t="s">
        <v>196</v>
      </c>
      <c r="P25" s="17" t="s">
        <v>183</v>
      </c>
      <c r="Q25" s="17" t="s">
        <v>168</v>
      </c>
      <c r="R25" s="11" t="s">
        <v>134</v>
      </c>
      <c r="S25" s="17" t="s">
        <v>124</v>
      </c>
      <c r="T25" s="17" t="s">
        <v>105</v>
      </c>
      <c r="U25" s="17"/>
      <c r="V25" s="19" t="s">
        <v>74</v>
      </c>
      <c r="W25" s="11" t="s">
        <v>63</v>
      </c>
    </row>
    <row r="26" spans="1:23" ht="60" x14ac:dyDescent="0.25">
      <c r="A26" s="7" t="s">
        <v>89</v>
      </c>
      <c r="B26" s="8" t="s">
        <v>9</v>
      </c>
      <c r="C26" s="8" t="s">
        <v>9</v>
      </c>
      <c r="D26" s="8" t="s">
        <v>9</v>
      </c>
      <c r="E26" s="8" t="s">
        <v>10</v>
      </c>
      <c r="F26" s="8" t="s">
        <v>5</v>
      </c>
      <c r="G26" s="8" t="s">
        <v>5</v>
      </c>
      <c r="H26" s="10">
        <v>781000</v>
      </c>
      <c r="I26" s="10">
        <v>453000</v>
      </c>
      <c r="J26" s="8" t="s">
        <v>4</v>
      </c>
      <c r="K26" s="10">
        <f>H26-I26</f>
        <v>328000</v>
      </c>
      <c r="L26" s="17" t="s">
        <v>251</v>
      </c>
      <c r="M26" s="17" t="s">
        <v>236</v>
      </c>
      <c r="N26" s="17" t="s">
        <v>224</v>
      </c>
      <c r="O26" s="17" t="s">
        <v>202</v>
      </c>
      <c r="P26" s="17" t="s">
        <v>221</v>
      </c>
      <c r="Q26" s="17" t="s">
        <v>166</v>
      </c>
      <c r="R26" s="11" t="s">
        <v>141</v>
      </c>
      <c r="S26" s="17" t="s">
        <v>125</v>
      </c>
      <c r="T26" s="17" t="s">
        <v>80</v>
      </c>
      <c r="U26" s="17" t="s">
        <v>80</v>
      </c>
      <c r="V26" s="19"/>
    </row>
    <row r="27" spans="1:23" ht="30" x14ac:dyDescent="0.25">
      <c r="A27" s="11" t="s">
        <v>76</v>
      </c>
      <c r="B27" s="8" t="s">
        <v>16</v>
      </c>
      <c r="C27" s="8" t="s">
        <v>16</v>
      </c>
      <c r="D27" s="8" t="s">
        <v>16</v>
      </c>
      <c r="E27" s="8" t="s">
        <v>16</v>
      </c>
      <c r="F27" s="8" t="s">
        <v>16</v>
      </c>
      <c r="G27" s="8" t="s">
        <v>16</v>
      </c>
      <c r="H27" s="8" t="s">
        <v>16</v>
      </c>
      <c r="I27" s="8" t="s">
        <v>16</v>
      </c>
      <c r="J27" s="8" t="s">
        <v>16</v>
      </c>
      <c r="K27" s="8" t="s">
        <v>16</v>
      </c>
      <c r="L27" s="17" t="s">
        <v>244</v>
      </c>
      <c r="M27" s="17" t="s">
        <v>236</v>
      </c>
      <c r="N27" s="17" t="s">
        <v>208</v>
      </c>
      <c r="O27" s="17" t="s">
        <v>196</v>
      </c>
      <c r="P27" s="17" t="s">
        <v>222</v>
      </c>
      <c r="Q27" s="17" t="s">
        <v>167</v>
      </c>
      <c r="R27" s="11" t="s">
        <v>142</v>
      </c>
      <c r="S27" s="17" t="s">
        <v>111</v>
      </c>
      <c r="T27" s="17" t="s">
        <v>62</v>
      </c>
      <c r="U27" s="17" t="s">
        <v>62</v>
      </c>
      <c r="V27" s="11"/>
    </row>
    <row r="28" spans="1:23" ht="75" x14ac:dyDescent="0.25">
      <c r="A28" s="11" t="s">
        <v>77</v>
      </c>
      <c r="B28" s="8" t="s">
        <v>16</v>
      </c>
      <c r="C28" s="8" t="s">
        <v>16</v>
      </c>
      <c r="D28" s="8" t="s">
        <v>16</v>
      </c>
      <c r="E28" s="8" t="s">
        <v>16</v>
      </c>
      <c r="F28" s="8" t="s">
        <v>16</v>
      </c>
      <c r="G28" s="8" t="s">
        <v>16</v>
      </c>
      <c r="H28" s="8" t="s">
        <v>16</v>
      </c>
      <c r="I28" s="8" t="s">
        <v>16</v>
      </c>
      <c r="J28" s="8" t="s">
        <v>16</v>
      </c>
      <c r="K28" s="8" t="s">
        <v>16</v>
      </c>
      <c r="L28" s="17" t="s">
        <v>244</v>
      </c>
      <c r="M28" s="17" t="s">
        <v>236</v>
      </c>
      <c r="N28" s="17" t="s">
        <v>208</v>
      </c>
      <c r="O28" s="17" t="s">
        <v>196</v>
      </c>
      <c r="P28" s="17"/>
      <c r="Q28" s="17"/>
      <c r="R28" s="11" t="s">
        <v>134</v>
      </c>
      <c r="S28" s="17" t="s">
        <v>111</v>
      </c>
      <c r="T28" s="20" t="s">
        <v>106</v>
      </c>
      <c r="U28" s="20" t="s">
        <v>68</v>
      </c>
      <c r="V28" s="11" t="s">
        <v>53</v>
      </c>
    </row>
  </sheetData>
  <pageMargins left="0.7" right="0.7" top="0.75" bottom="0.75" header="0.3" footer="0.3"/>
  <pageSetup paperSize="5" scale="19" fitToHeight="0"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Truitt</dc:creator>
  <cp:lastModifiedBy>Chris Truitt</cp:lastModifiedBy>
  <cp:lastPrinted>2025-03-31T13:19:48Z</cp:lastPrinted>
  <dcterms:created xsi:type="dcterms:W3CDTF">2024-10-25T19:04:33Z</dcterms:created>
  <dcterms:modified xsi:type="dcterms:W3CDTF">2025-04-14T13:53:01Z</dcterms:modified>
</cp:coreProperties>
</file>